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tabRatio="870" activeTab="0"/>
  </bookViews>
  <sheets>
    <sheet name="прилож 7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<sst xmlns="http://schemas.openxmlformats.org/spreadsheetml/2006/main" count="96" uniqueCount="75">
  <si>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</si>
  <si>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</si>
  <si>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</si>
  <si>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</si>
  <si>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</si>
  <si>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</si>
  <si>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</si>
  <si>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</si>
  <si>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</si>
  <si>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</si>
  <si>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</si>
  <si>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</si>
  <si>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</si>
  <si>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</si>
  <si>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</si>
  <si>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</si>
  <si>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</si>
  <si>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</si>
  <si>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Александровский</t>
  </si>
  <si>
    <t>Благовещенский</t>
  </si>
  <si>
    <t>В-Уринский</t>
  </si>
  <si>
    <t>Ивановский</t>
  </si>
  <si>
    <t>Изумрудновский</t>
  </si>
  <si>
    <t>Ирбейский</t>
  </si>
  <si>
    <t>Маловский</t>
  </si>
  <si>
    <t>Мельничный</t>
  </si>
  <si>
    <t>Сергеевский</t>
  </si>
  <si>
    <t>Степановский</t>
  </si>
  <si>
    <t>Тальский</t>
  </si>
  <si>
    <t>Тумаковский</t>
  </si>
  <si>
    <t>Успенский</t>
  </si>
  <si>
    <t>Усть-Ярульский</t>
  </si>
  <si>
    <t>Усть-Каначульский</t>
  </si>
  <si>
    <t>Чухломинский</t>
  </si>
  <si>
    <t>Юдинский</t>
  </si>
  <si>
    <t>Петропавловский</t>
  </si>
  <si>
    <t>(руб.)</t>
  </si>
  <si>
    <t>№          строки</t>
  </si>
  <si>
    <t>ИТОГО</t>
  </si>
  <si>
    <t>ВСЕГО</t>
  </si>
  <si>
    <t xml:space="preserve">Субвенции на реализацию Закона края от 23.04.2009 года № 8-3170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</si>
  <si>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Наименование сельского поселения</t>
  </si>
  <si>
    <t>19</t>
  </si>
  <si>
    <t xml:space="preserve">Субвенции бюджетам муниципальных образований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</t>
  </si>
  <si>
    <t>Межбюджетные трансферты за счет средств краевого бюджета бюджетам сельских поселений на 2023 год и плановый период 2024-2025 годов</t>
  </si>
  <si>
    <t xml:space="preserve">      Совета  депутатов</t>
  </si>
  <si>
    <t xml:space="preserve">      к решению районного</t>
  </si>
  <si>
    <t xml:space="preserve">       от  22.12.2022 № 23-146р </t>
  </si>
  <si>
    <t xml:space="preserve"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</t>
  </si>
  <si>
    <t xml:space="preserve">Иные межбюджетные трансферты бюджетам муниципальных образований края на обеспечение первичных мер пожарной безопасности </t>
  </si>
  <si>
    <t xml:space="preserve">Иные межбюджетные трансферты бюджетам муниципальных образований на обустройство и восстановление воинских захоронений </t>
  </si>
  <si>
    <t>20</t>
  </si>
  <si>
    <t xml:space="preserve">     Приложение 12</t>
  </si>
  <si>
    <t xml:space="preserve">Иные межбюджетные трансферты бюджетам муниципальных образований края за содействие развитию налогового потенциала </t>
  </si>
  <si>
    <t xml:space="preserve">Иные межбюджетные трансферты на поддержку самообложения граждан для решения вопросов местного значения  </t>
  </si>
  <si>
    <t>21</t>
  </si>
  <si>
    <t>22</t>
  </si>
  <si>
    <t>23</t>
  </si>
  <si>
    <t>24</t>
  </si>
  <si>
    <t>25</t>
  </si>
  <si>
    <t>26</t>
  </si>
  <si>
    <t>Иные межбюджетные трансферты бюджетам муниципальных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</si>
  <si>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27</t>
  </si>
  <si>
    <t>28</t>
  </si>
  <si>
    <t>29</t>
  </si>
  <si>
    <t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</t>
  </si>
  <si>
    <t xml:space="preserve">     Приложение 7</t>
  </si>
  <si>
    <t xml:space="preserve">Иные межбюджетные трансферты на частичную компенсацию расходов на повышение оплаты труда отдельным категориям работников бюджетной сферы </t>
  </si>
  <si>
    <t>30</t>
  </si>
  <si>
    <t>32</t>
  </si>
  <si>
    <t>33</t>
  </si>
  <si>
    <t>34</t>
  </si>
  <si>
    <t>35</t>
  </si>
  <si>
    <t>31</t>
  </si>
  <si>
    <t xml:space="preserve">      от  15.06.2023 № 26-192 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</si>
</sst>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#,##0.0000"/>
    <numFmt numFmtId="182" formatCode="?"/>
  </numFmts>
  <fonts count="3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53" applyFont="1" applyFill="1" applyAlignment="1">
      <alignment horizontal="left" vertical="top"/>
      <protection/>
    </xf>
    <xf numFmtId="172" fontId="2" fillId="0" borderId="0" xfId="53" applyNumberFormat="1" applyFont="1" applyFill="1" applyAlignment="1">
      <alignment horizontal="left" vertical="top"/>
      <protection/>
    </xf>
    <xf numFmtId="172" fontId="2" fillId="0" borderId="0" xfId="53" applyNumberFormat="1" applyFont="1" applyFill="1" applyAlignment="1">
      <alignment horizontal="left"/>
      <protection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0" xfId="53" applyFont="1" applyFill="1" applyAlignment="1">
      <alignment horizontal="left" vertical="top"/>
      <protection/>
    </xf>
    <xf numFmtId="172" fontId="2" fillId="0" borderId="0" xfId="53" applyNumberFormat="1" applyFont="1" applyFill="1" applyAlignment="1">
      <alignment horizontal="left" vertical="top"/>
      <protection/>
    </xf>
    <xf numFmtId="0" fontId="1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="75" zoomScaleNormal="75" zoomScaleSheetLayoutView="75" zoomScalePageLayoutView="0" workbookViewId="0" topLeftCell="A1">
      <pane xSplit="2" ySplit="15" topLeftCell="P2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1" sqref="A11:AI11"/>
    </sheetView>
  </sheetViews>
  <sheetFormatPr defaultColWidth="14.50390625" defaultRowHeight="12.75"/>
  <cols>
    <col min="1" max="1" width="7.375" style="1" customWidth="1"/>
    <col min="2" max="2" width="20.375" style="1" customWidth="1"/>
    <col min="3" max="8" width="14.50390625" style="1" customWidth="1"/>
    <col min="9" max="9" width="13.375" style="1" customWidth="1"/>
    <col min="10" max="10" width="13.00390625" style="1" customWidth="1"/>
    <col min="11" max="12" width="12.625" style="1" customWidth="1"/>
    <col min="13" max="13" width="12.50390625" style="1" customWidth="1"/>
    <col min="14" max="14" width="13.375" style="1" customWidth="1"/>
    <col min="15" max="15" width="12.625" style="1" customWidth="1"/>
    <col min="16" max="16" width="12.375" style="1" customWidth="1"/>
    <col min="17" max="32" width="13.125" style="1" customWidth="1"/>
    <col min="33" max="33" width="14.625" style="1" bestFit="1" customWidth="1"/>
    <col min="34" max="34" width="15.625" style="1" customWidth="1"/>
    <col min="35" max="16384" width="14.50390625" style="1" customWidth="1"/>
  </cols>
  <sheetData>
    <row r="1" spans="3:34" ht="15">
      <c r="C1" s="4"/>
      <c r="D1" s="4"/>
      <c r="E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1" t="s">
        <v>66</v>
      </c>
      <c r="AH1" s="31"/>
    </row>
    <row r="2" spans="3:34" ht="15">
      <c r="C2" s="4"/>
      <c r="D2" s="4"/>
      <c r="E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2" t="s">
        <v>46</v>
      </c>
      <c r="AH2" s="32"/>
    </row>
    <row r="3" spans="3:34" ht="15">
      <c r="C3" s="4"/>
      <c r="D3" s="4"/>
      <c r="E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2" t="s">
        <v>45</v>
      </c>
      <c r="AH3" s="32"/>
    </row>
    <row r="4" spans="3:34" ht="15">
      <c r="C4" s="4"/>
      <c r="D4" s="4"/>
      <c r="E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2" t="s">
        <v>74</v>
      </c>
      <c r="AH4" s="32"/>
    </row>
    <row r="5" spans="3:34" ht="15">
      <c r="C5" s="4"/>
      <c r="D5" s="4"/>
      <c r="E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H5" s="3"/>
    </row>
    <row r="6" spans="3:35" ht="15">
      <c r="C6" s="4"/>
      <c r="D6" s="4"/>
      <c r="E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1" t="s">
        <v>52</v>
      </c>
      <c r="AH6" s="31"/>
      <c r="AI6" s="16"/>
    </row>
    <row r="7" spans="3:35" ht="15">
      <c r="C7" s="4"/>
      <c r="D7" s="4"/>
      <c r="E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2" t="s">
        <v>46</v>
      </c>
      <c r="AH7" s="32"/>
      <c r="AI7" s="17"/>
    </row>
    <row r="8" spans="3:35" ht="18" customHeight="1">
      <c r="C8" s="5"/>
      <c r="D8" s="5"/>
      <c r="E8" s="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2" t="s">
        <v>45</v>
      </c>
      <c r="AH8" s="32"/>
      <c r="AI8" s="17"/>
    </row>
    <row r="9" spans="3:35" ht="15">
      <c r="C9" s="2"/>
      <c r="D9" s="2"/>
      <c r="E9" s="2"/>
      <c r="AG9" s="32" t="s">
        <v>47</v>
      </c>
      <c r="AH9" s="32"/>
      <c r="AI9" s="17"/>
    </row>
    <row r="10" spans="3:35" ht="15">
      <c r="C10" s="2"/>
      <c r="D10" s="2"/>
      <c r="E10" s="2"/>
      <c r="AH10" s="18"/>
      <c r="AI10" s="3"/>
    </row>
    <row r="11" spans="1:35" ht="35.25" customHeight="1">
      <c r="A11" s="33" t="s">
        <v>44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ht="12" customHeight="1">
      <c r="AI12" s="4" t="s">
        <v>36</v>
      </c>
    </row>
    <row r="13" spans="1:35" ht="156.75" customHeight="1">
      <c r="A13" s="10" t="s">
        <v>37</v>
      </c>
      <c r="B13" s="10" t="s">
        <v>41</v>
      </c>
      <c r="C13" s="25" t="s">
        <v>43</v>
      </c>
      <c r="D13" s="26"/>
      <c r="E13" s="27"/>
      <c r="F13" s="25" t="s">
        <v>40</v>
      </c>
      <c r="G13" s="26"/>
      <c r="H13" s="27"/>
      <c r="I13" s="25" t="s">
        <v>48</v>
      </c>
      <c r="J13" s="26"/>
      <c r="K13" s="27"/>
      <c r="L13" s="25" t="s">
        <v>49</v>
      </c>
      <c r="M13" s="26"/>
      <c r="N13" s="27"/>
      <c r="O13" s="25" t="s">
        <v>50</v>
      </c>
      <c r="P13" s="26"/>
      <c r="Q13" s="27"/>
      <c r="R13" s="25" t="s">
        <v>53</v>
      </c>
      <c r="S13" s="26"/>
      <c r="T13" s="27"/>
      <c r="U13" s="25" t="s">
        <v>54</v>
      </c>
      <c r="V13" s="26"/>
      <c r="W13" s="27"/>
      <c r="X13" s="25" t="s">
        <v>61</v>
      </c>
      <c r="Y13" s="26"/>
      <c r="Z13" s="27"/>
      <c r="AA13" s="25" t="s">
        <v>65</v>
      </c>
      <c r="AB13" s="26"/>
      <c r="AC13" s="27"/>
      <c r="AD13" s="25" t="s">
        <v>67</v>
      </c>
      <c r="AE13" s="26"/>
      <c r="AF13" s="27"/>
      <c r="AG13" s="28" t="s">
        <v>39</v>
      </c>
      <c r="AH13" s="29"/>
      <c r="AI13" s="30"/>
    </row>
    <row r="14" spans="1:35" ht="15">
      <c r="A14" s="10"/>
      <c r="B14" s="10"/>
      <c r="C14" s="6">
        <v>2023</v>
      </c>
      <c r="D14" s="6">
        <v>2024</v>
      </c>
      <c r="E14" s="19">
        <v>2025</v>
      </c>
      <c r="F14" s="6">
        <v>2023</v>
      </c>
      <c r="G14" s="6">
        <v>2024</v>
      </c>
      <c r="H14" s="19">
        <v>2025</v>
      </c>
      <c r="I14" s="6">
        <v>2023</v>
      </c>
      <c r="J14" s="6">
        <v>2024</v>
      </c>
      <c r="K14" s="19">
        <v>2025</v>
      </c>
      <c r="L14" s="6">
        <v>2023</v>
      </c>
      <c r="M14" s="6">
        <v>2024</v>
      </c>
      <c r="N14" s="19">
        <v>2025</v>
      </c>
      <c r="O14" s="6">
        <v>2023</v>
      </c>
      <c r="P14" s="6">
        <v>2024</v>
      </c>
      <c r="Q14" s="19">
        <v>2025</v>
      </c>
      <c r="R14" s="6">
        <v>2023</v>
      </c>
      <c r="S14" s="6">
        <v>2024</v>
      </c>
      <c r="T14" s="19">
        <v>2025</v>
      </c>
      <c r="U14" s="6">
        <v>2023</v>
      </c>
      <c r="V14" s="6">
        <v>2024</v>
      </c>
      <c r="W14" s="19">
        <v>2025</v>
      </c>
      <c r="X14" s="6">
        <v>2023</v>
      </c>
      <c r="Y14" s="6">
        <v>2024</v>
      </c>
      <c r="Z14" s="19">
        <v>2025</v>
      </c>
      <c r="AA14" s="6">
        <v>2023</v>
      </c>
      <c r="AB14" s="6">
        <v>2024</v>
      </c>
      <c r="AC14" s="19">
        <v>2025</v>
      </c>
      <c r="AD14" s="6">
        <v>2023</v>
      </c>
      <c r="AE14" s="6">
        <v>2024</v>
      </c>
      <c r="AF14" s="19">
        <v>2025</v>
      </c>
      <c r="AG14" s="6">
        <v>2023</v>
      </c>
      <c r="AH14" s="6">
        <v>2024</v>
      </c>
      <c r="AI14" s="19">
        <v>2025</v>
      </c>
    </row>
    <row r="15" spans="1:35" ht="15">
      <c r="A15" s="11" t="s">
        <v>0</v>
      </c>
      <c r="B15" s="11" t="s">
        <v>1</v>
      </c>
      <c r="C15" s="11" t="s">
        <v>2</v>
      </c>
      <c r="D15" s="11" t="s">
        <v>3</v>
      </c>
      <c r="E15" s="11" t="s">
        <v>4</v>
      </c>
      <c r="F15" s="11" t="s">
        <v>5</v>
      </c>
      <c r="G15" s="11" t="s">
        <v>6</v>
      </c>
      <c r="H15" s="11" t="s">
        <v>7</v>
      </c>
      <c r="I15" s="11" t="s">
        <v>8</v>
      </c>
      <c r="J15" s="11" t="s">
        <v>9</v>
      </c>
      <c r="K15" s="11" t="s">
        <v>10</v>
      </c>
      <c r="L15" s="11" t="s">
        <v>11</v>
      </c>
      <c r="M15" s="11" t="s">
        <v>12</v>
      </c>
      <c r="N15" s="11" t="s">
        <v>13</v>
      </c>
      <c r="O15" s="11" t="s">
        <v>14</v>
      </c>
      <c r="P15" s="11" t="s">
        <v>15</v>
      </c>
      <c r="Q15" s="11" t="s">
        <v>16</v>
      </c>
      <c r="R15" s="11" t="s">
        <v>17</v>
      </c>
      <c r="S15" s="11" t="s">
        <v>42</v>
      </c>
      <c r="T15" s="11" t="s">
        <v>51</v>
      </c>
      <c r="U15" s="11" t="s">
        <v>55</v>
      </c>
      <c r="V15" s="11" t="s">
        <v>56</v>
      </c>
      <c r="W15" s="11" t="s">
        <v>57</v>
      </c>
      <c r="X15" s="11" t="s">
        <v>58</v>
      </c>
      <c r="Y15" s="11" t="s">
        <v>59</v>
      </c>
      <c r="Z15" s="11" t="s">
        <v>60</v>
      </c>
      <c r="AA15" s="11" t="s">
        <v>62</v>
      </c>
      <c r="AB15" s="11" t="s">
        <v>63</v>
      </c>
      <c r="AC15" s="11" t="s">
        <v>64</v>
      </c>
      <c r="AD15" s="11" t="s">
        <v>68</v>
      </c>
      <c r="AE15" s="11" t="s">
        <v>73</v>
      </c>
      <c r="AF15" s="11" t="s">
        <v>69</v>
      </c>
      <c r="AG15" s="11" t="s">
        <v>70</v>
      </c>
      <c r="AH15" s="11" t="s">
        <v>71</v>
      </c>
      <c r="AI15" s="11" t="s">
        <v>72</v>
      </c>
    </row>
    <row r="16" spans="1:35" ht="15" customHeight="1">
      <c r="A16" s="7" t="s">
        <v>0</v>
      </c>
      <c r="B16" s="8" t="s">
        <v>18</v>
      </c>
      <c r="C16" s="14">
        <v>108277</v>
      </c>
      <c r="D16" s="14">
        <v>113020</v>
      </c>
      <c r="E16" s="20">
        <v>117170</v>
      </c>
      <c r="F16" s="14">
        <v>3400</v>
      </c>
      <c r="G16" s="14">
        <v>3400</v>
      </c>
      <c r="H16" s="14">
        <v>3400</v>
      </c>
      <c r="I16" s="14">
        <v>0</v>
      </c>
      <c r="J16" s="14">
        <v>0</v>
      </c>
      <c r="K16" s="14">
        <v>0</v>
      </c>
      <c r="L16" s="14">
        <v>103000</v>
      </c>
      <c r="M16" s="14">
        <v>61800</v>
      </c>
      <c r="N16" s="14">
        <v>68700</v>
      </c>
      <c r="O16" s="14">
        <v>0</v>
      </c>
      <c r="P16" s="14">
        <v>0</v>
      </c>
      <c r="Q16" s="14">
        <v>0</v>
      </c>
      <c r="R16" s="14">
        <v>155849</v>
      </c>
      <c r="S16" s="14">
        <v>0</v>
      </c>
      <c r="T16" s="14">
        <v>0</v>
      </c>
      <c r="U16" s="14">
        <v>44421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700000</v>
      </c>
      <c r="AB16" s="14">
        <v>0</v>
      </c>
      <c r="AC16" s="14">
        <v>0</v>
      </c>
      <c r="AD16" s="14">
        <v>139674</v>
      </c>
      <c r="AE16" s="14"/>
      <c r="AF16" s="14"/>
      <c r="AG16" s="14">
        <f>C16+F16+I16+L16+O16+R16+U16+X16+AA16+AD16</f>
        <v>1254621</v>
      </c>
      <c r="AH16" s="14">
        <f>D16+G16+J16+M16+P16+S16+V16+Y16+AB16</f>
        <v>178220</v>
      </c>
      <c r="AI16" s="14">
        <f>E16+H16+K16+N16+Q16+T16+W16+Z16+AC16</f>
        <v>189270</v>
      </c>
    </row>
    <row r="17" spans="1:35" ht="15">
      <c r="A17" s="7" t="s">
        <v>1</v>
      </c>
      <c r="B17" s="8" t="s">
        <v>19</v>
      </c>
      <c r="C17" s="14">
        <v>108277</v>
      </c>
      <c r="D17" s="14">
        <v>113020</v>
      </c>
      <c r="E17" s="20">
        <v>117170</v>
      </c>
      <c r="F17" s="14">
        <v>4800</v>
      </c>
      <c r="G17" s="14">
        <v>4800</v>
      </c>
      <c r="H17" s="14">
        <v>4800</v>
      </c>
      <c r="I17" s="14">
        <v>0</v>
      </c>
      <c r="J17" s="14">
        <v>0</v>
      </c>
      <c r="K17" s="14">
        <v>0</v>
      </c>
      <c r="L17" s="14">
        <v>145800</v>
      </c>
      <c r="M17" s="14">
        <v>87500</v>
      </c>
      <c r="N17" s="14">
        <v>97200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91472</v>
      </c>
      <c r="V17" s="14">
        <v>0</v>
      </c>
      <c r="W17" s="14">
        <v>0</v>
      </c>
      <c r="X17" s="14">
        <v>250000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128249</v>
      </c>
      <c r="AE17" s="14"/>
      <c r="AF17" s="14"/>
      <c r="AG17" s="14">
        <f aca="true" t="shared" si="0" ref="AG17:AG34">C17+F17+I17+L17+O17+R17+U17+X17+AA17+AD17</f>
        <v>728598</v>
      </c>
      <c r="AH17" s="14">
        <f aca="true" t="shared" si="1" ref="AH17:AH34">D17+G17+J17+M17+P17+S17+V17+Y17+AB17</f>
        <v>205320</v>
      </c>
      <c r="AI17" s="14">
        <f aca="true" t="shared" si="2" ref="AI17:AI34">E17+H17+K17+N17+Q17+T17+W17+Z17+AC17</f>
        <v>219170</v>
      </c>
    </row>
    <row r="18" spans="1:35" ht="15">
      <c r="A18" s="7" t="s">
        <v>2</v>
      </c>
      <c r="B18" s="8" t="s">
        <v>20</v>
      </c>
      <c r="C18" s="14">
        <v>129926</v>
      </c>
      <c r="D18" s="14">
        <v>135623</v>
      </c>
      <c r="E18" s="20">
        <v>140603</v>
      </c>
      <c r="F18" s="14">
        <v>5800</v>
      </c>
      <c r="G18" s="14">
        <v>5800</v>
      </c>
      <c r="H18" s="14">
        <v>5800</v>
      </c>
      <c r="I18" s="14">
        <v>0</v>
      </c>
      <c r="J18" s="14">
        <v>0</v>
      </c>
      <c r="K18" s="14">
        <v>0</v>
      </c>
      <c r="L18" s="14">
        <v>176400</v>
      </c>
      <c r="M18" s="14">
        <v>105900</v>
      </c>
      <c r="N18" s="14">
        <v>117600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29151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279422</v>
      </c>
      <c r="AE18" s="14"/>
      <c r="AF18" s="14"/>
      <c r="AG18" s="14">
        <f t="shared" si="0"/>
        <v>620699</v>
      </c>
      <c r="AH18" s="14">
        <f t="shared" si="1"/>
        <v>247323</v>
      </c>
      <c r="AI18" s="14">
        <f t="shared" si="2"/>
        <v>264003</v>
      </c>
    </row>
    <row r="19" spans="1:35" ht="15">
      <c r="A19" s="7" t="s">
        <v>3</v>
      </c>
      <c r="B19" s="8" t="s">
        <v>21</v>
      </c>
      <c r="C19" s="14">
        <v>108277</v>
      </c>
      <c r="D19" s="14">
        <v>113020</v>
      </c>
      <c r="E19" s="20">
        <v>117170</v>
      </c>
      <c r="F19" s="14">
        <v>4300</v>
      </c>
      <c r="G19" s="14">
        <v>4300</v>
      </c>
      <c r="H19" s="14">
        <v>4300</v>
      </c>
      <c r="I19" s="14">
        <v>0</v>
      </c>
      <c r="J19" s="14">
        <v>0</v>
      </c>
      <c r="K19" s="14">
        <v>0</v>
      </c>
      <c r="L19" s="14">
        <v>129600</v>
      </c>
      <c r="M19" s="14">
        <v>77800</v>
      </c>
      <c r="N19" s="14">
        <v>86400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69262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149107</v>
      </c>
      <c r="AE19" s="14"/>
      <c r="AF19" s="14"/>
      <c r="AG19" s="14">
        <f t="shared" si="0"/>
        <v>460546</v>
      </c>
      <c r="AH19" s="14">
        <f t="shared" si="1"/>
        <v>195120</v>
      </c>
      <c r="AI19" s="14">
        <f t="shared" si="2"/>
        <v>207870</v>
      </c>
    </row>
    <row r="20" spans="1:35" ht="15">
      <c r="A20" s="7" t="s">
        <v>4</v>
      </c>
      <c r="B20" s="8" t="s">
        <v>22</v>
      </c>
      <c r="C20" s="15">
        <v>108277</v>
      </c>
      <c r="D20" s="15">
        <v>113020</v>
      </c>
      <c r="E20" s="20">
        <v>117170</v>
      </c>
      <c r="F20" s="14">
        <v>4500</v>
      </c>
      <c r="G20" s="14">
        <v>4500</v>
      </c>
      <c r="H20" s="14">
        <v>4500</v>
      </c>
      <c r="I20" s="14">
        <v>0</v>
      </c>
      <c r="J20" s="14">
        <v>0</v>
      </c>
      <c r="K20" s="14">
        <v>0</v>
      </c>
      <c r="L20" s="14">
        <v>136000</v>
      </c>
      <c r="M20" s="14">
        <v>81600</v>
      </c>
      <c r="N20" s="14">
        <v>90700</v>
      </c>
      <c r="O20" s="14">
        <v>0</v>
      </c>
      <c r="P20" s="14">
        <v>0</v>
      </c>
      <c r="Q20" s="14">
        <v>0</v>
      </c>
      <c r="R20" s="14">
        <v>118201</v>
      </c>
      <c r="S20" s="14">
        <v>0</v>
      </c>
      <c r="T20" s="14">
        <v>0</v>
      </c>
      <c r="U20" s="14">
        <v>44275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146098</v>
      </c>
      <c r="AE20" s="14"/>
      <c r="AF20" s="14"/>
      <c r="AG20" s="14">
        <f t="shared" si="0"/>
        <v>557351</v>
      </c>
      <c r="AH20" s="14">
        <f t="shared" si="1"/>
        <v>199120</v>
      </c>
      <c r="AI20" s="14">
        <f t="shared" si="2"/>
        <v>212370</v>
      </c>
    </row>
    <row r="21" spans="1:35" ht="15">
      <c r="A21" s="7" t="s">
        <v>5</v>
      </c>
      <c r="B21" s="8" t="s">
        <v>23</v>
      </c>
      <c r="C21" s="20">
        <v>0</v>
      </c>
      <c r="D21" s="20">
        <v>0</v>
      </c>
      <c r="E21" s="20">
        <v>0</v>
      </c>
      <c r="F21" s="14">
        <v>30000</v>
      </c>
      <c r="G21" s="14">
        <v>30000</v>
      </c>
      <c r="H21" s="14">
        <v>30000</v>
      </c>
      <c r="I21" s="14">
        <v>65596.86</v>
      </c>
      <c r="J21" s="14">
        <v>0</v>
      </c>
      <c r="K21" s="14">
        <v>0</v>
      </c>
      <c r="L21" s="14">
        <v>909600</v>
      </c>
      <c r="M21" s="14">
        <v>545800</v>
      </c>
      <c r="N21" s="14">
        <v>606400</v>
      </c>
      <c r="O21" s="14">
        <v>0</v>
      </c>
      <c r="P21" s="14">
        <v>0</v>
      </c>
      <c r="Q21" s="14">
        <v>0</v>
      </c>
      <c r="R21" s="14">
        <v>366220</v>
      </c>
      <c r="S21" s="14">
        <v>0</v>
      </c>
      <c r="T21" s="14">
        <v>0</v>
      </c>
      <c r="U21" s="14">
        <v>7745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227612</v>
      </c>
      <c r="AE21" s="14"/>
      <c r="AF21" s="14"/>
      <c r="AG21" s="14">
        <f t="shared" si="0"/>
        <v>1606773.8599999999</v>
      </c>
      <c r="AH21" s="14">
        <f t="shared" si="1"/>
        <v>575800</v>
      </c>
      <c r="AI21" s="14">
        <f t="shared" si="2"/>
        <v>636400</v>
      </c>
    </row>
    <row r="22" spans="1:35" ht="15">
      <c r="A22" s="7" t="s">
        <v>6</v>
      </c>
      <c r="B22" s="8" t="s">
        <v>24</v>
      </c>
      <c r="C22" s="15">
        <v>64966</v>
      </c>
      <c r="D22" s="15">
        <v>67812</v>
      </c>
      <c r="E22" s="20">
        <v>70305</v>
      </c>
      <c r="F22" s="14">
        <v>2300</v>
      </c>
      <c r="G22" s="14">
        <v>2300</v>
      </c>
      <c r="H22" s="14">
        <v>2300</v>
      </c>
      <c r="I22" s="14">
        <v>0</v>
      </c>
      <c r="J22" s="14">
        <v>0</v>
      </c>
      <c r="K22" s="14">
        <v>0</v>
      </c>
      <c r="L22" s="14">
        <v>70200</v>
      </c>
      <c r="M22" s="14">
        <v>42100</v>
      </c>
      <c r="N22" s="14">
        <v>46800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55673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670741</v>
      </c>
      <c r="AB22" s="14">
        <v>0</v>
      </c>
      <c r="AC22" s="14">
        <v>0</v>
      </c>
      <c r="AD22" s="14">
        <v>181443</v>
      </c>
      <c r="AE22" s="14"/>
      <c r="AF22" s="14"/>
      <c r="AG22" s="14">
        <f t="shared" si="0"/>
        <v>1045323</v>
      </c>
      <c r="AH22" s="14">
        <f t="shared" si="1"/>
        <v>112212</v>
      </c>
      <c r="AI22" s="14">
        <f t="shared" si="2"/>
        <v>119405</v>
      </c>
    </row>
    <row r="23" spans="1:35" ht="15">
      <c r="A23" s="7" t="s">
        <v>7</v>
      </c>
      <c r="B23" s="8" t="s">
        <v>25</v>
      </c>
      <c r="C23" s="15">
        <v>64966</v>
      </c>
      <c r="D23" s="15">
        <v>67812</v>
      </c>
      <c r="E23" s="20">
        <v>70305</v>
      </c>
      <c r="F23" s="14">
        <v>2000</v>
      </c>
      <c r="G23" s="14">
        <v>2000</v>
      </c>
      <c r="H23" s="14">
        <v>2000</v>
      </c>
      <c r="I23" s="14">
        <v>25509.89</v>
      </c>
      <c r="J23" s="14">
        <v>0</v>
      </c>
      <c r="K23" s="14">
        <v>0</v>
      </c>
      <c r="L23" s="14">
        <v>59600</v>
      </c>
      <c r="M23" s="14">
        <v>35800</v>
      </c>
      <c r="N23" s="14">
        <v>39700</v>
      </c>
      <c r="O23" s="14">
        <v>0</v>
      </c>
      <c r="P23" s="14">
        <v>0</v>
      </c>
      <c r="Q23" s="14">
        <v>0</v>
      </c>
      <c r="R23" s="14">
        <v>18088</v>
      </c>
      <c r="S23" s="14">
        <v>0</v>
      </c>
      <c r="T23" s="14">
        <v>0</v>
      </c>
      <c r="U23" s="14">
        <v>19726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91715</v>
      </c>
      <c r="AE23" s="14"/>
      <c r="AF23" s="14"/>
      <c r="AG23" s="14">
        <f t="shared" si="0"/>
        <v>281604.89</v>
      </c>
      <c r="AH23" s="14">
        <f t="shared" si="1"/>
        <v>105612</v>
      </c>
      <c r="AI23" s="14">
        <f t="shared" si="2"/>
        <v>112005</v>
      </c>
    </row>
    <row r="24" spans="1:35" ht="15" customHeight="1">
      <c r="A24" s="7" t="s">
        <v>8</v>
      </c>
      <c r="B24" s="8" t="s">
        <v>35</v>
      </c>
      <c r="C24" s="15">
        <v>64966</v>
      </c>
      <c r="D24" s="15">
        <v>67812</v>
      </c>
      <c r="E24" s="20">
        <v>70305</v>
      </c>
      <c r="F24" s="14">
        <v>2700</v>
      </c>
      <c r="G24" s="14">
        <v>2700</v>
      </c>
      <c r="H24" s="14">
        <v>2700</v>
      </c>
      <c r="I24" s="14">
        <v>0</v>
      </c>
      <c r="J24" s="14">
        <v>0</v>
      </c>
      <c r="K24" s="14">
        <v>0</v>
      </c>
      <c r="L24" s="14">
        <v>80900</v>
      </c>
      <c r="M24" s="14">
        <v>48600</v>
      </c>
      <c r="N24" s="14">
        <v>54000</v>
      </c>
      <c r="O24" s="14">
        <v>78200</v>
      </c>
      <c r="P24" s="14">
        <v>0</v>
      </c>
      <c r="Q24" s="14">
        <v>0</v>
      </c>
      <c r="R24" s="14">
        <v>1559</v>
      </c>
      <c r="S24" s="14">
        <v>0</v>
      </c>
      <c r="T24" s="14">
        <v>0</v>
      </c>
      <c r="U24" s="14">
        <v>9644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117038</v>
      </c>
      <c r="AE24" s="14"/>
      <c r="AF24" s="14"/>
      <c r="AG24" s="14">
        <f t="shared" si="0"/>
        <v>355007</v>
      </c>
      <c r="AH24" s="14">
        <f t="shared" si="1"/>
        <v>119112</v>
      </c>
      <c r="AI24" s="14">
        <f t="shared" si="2"/>
        <v>127005</v>
      </c>
    </row>
    <row r="25" spans="1:35" ht="15">
      <c r="A25" s="7" t="s">
        <v>9</v>
      </c>
      <c r="B25" s="8" t="s">
        <v>26</v>
      </c>
      <c r="C25" s="15">
        <v>64966</v>
      </c>
      <c r="D25" s="15">
        <v>67812</v>
      </c>
      <c r="E25" s="20">
        <v>70305</v>
      </c>
      <c r="F25" s="14">
        <v>1600</v>
      </c>
      <c r="G25" s="14">
        <v>1600</v>
      </c>
      <c r="H25" s="14">
        <v>1600</v>
      </c>
      <c r="I25" s="14">
        <v>0</v>
      </c>
      <c r="J25" s="14">
        <v>0</v>
      </c>
      <c r="K25" s="14">
        <v>0</v>
      </c>
      <c r="L25" s="14">
        <v>49600</v>
      </c>
      <c r="M25" s="14">
        <v>29700</v>
      </c>
      <c r="N25" s="14">
        <v>33100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55176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694400</v>
      </c>
      <c r="AB25" s="14">
        <v>0</v>
      </c>
      <c r="AC25" s="14">
        <v>0</v>
      </c>
      <c r="AD25" s="14">
        <v>192277</v>
      </c>
      <c r="AE25" s="14"/>
      <c r="AF25" s="14"/>
      <c r="AG25" s="14">
        <f t="shared" si="0"/>
        <v>1058019</v>
      </c>
      <c r="AH25" s="14">
        <f t="shared" si="1"/>
        <v>99112</v>
      </c>
      <c r="AI25" s="14">
        <f t="shared" si="2"/>
        <v>105005</v>
      </c>
    </row>
    <row r="26" spans="1:35" ht="15">
      <c r="A26" s="7" t="s">
        <v>10</v>
      </c>
      <c r="B26" s="8" t="s">
        <v>27</v>
      </c>
      <c r="C26" s="15">
        <v>108277</v>
      </c>
      <c r="D26" s="15">
        <v>113020</v>
      </c>
      <c r="E26" s="20">
        <v>117170</v>
      </c>
      <c r="F26" s="14">
        <v>3300</v>
      </c>
      <c r="G26" s="14">
        <v>3300</v>
      </c>
      <c r="H26" s="14">
        <v>3300</v>
      </c>
      <c r="I26" s="14">
        <v>0</v>
      </c>
      <c r="J26" s="14">
        <v>0</v>
      </c>
      <c r="K26" s="14">
        <v>0</v>
      </c>
      <c r="L26" s="14">
        <v>101500</v>
      </c>
      <c r="M26" s="14">
        <v>60900</v>
      </c>
      <c r="N26" s="14">
        <v>67700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27792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102086</v>
      </c>
      <c r="AE26" s="14"/>
      <c r="AF26" s="14"/>
      <c r="AG26" s="14">
        <f t="shared" si="0"/>
        <v>342955</v>
      </c>
      <c r="AH26" s="14">
        <f t="shared" si="1"/>
        <v>177220</v>
      </c>
      <c r="AI26" s="14">
        <f t="shared" si="2"/>
        <v>188170</v>
      </c>
    </row>
    <row r="27" spans="1:35" ht="15">
      <c r="A27" s="7" t="s">
        <v>11</v>
      </c>
      <c r="B27" s="8" t="s">
        <v>28</v>
      </c>
      <c r="C27" s="15">
        <v>108277</v>
      </c>
      <c r="D27" s="15">
        <v>113020</v>
      </c>
      <c r="E27" s="20">
        <v>117170</v>
      </c>
      <c r="F27" s="14">
        <v>3800</v>
      </c>
      <c r="G27" s="14">
        <v>3800</v>
      </c>
      <c r="H27" s="14">
        <v>3800</v>
      </c>
      <c r="I27" s="23">
        <v>17310.28</v>
      </c>
      <c r="J27" s="14">
        <v>0</v>
      </c>
      <c r="K27" s="14">
        <v>0</v>
      </c>
      <c r="L27" s="14">
        <v>114700</v>
      </c>
      <c r="M27" s="14">
        <v>68800</v>
      </c>
      <c r="N27" s="14">
        <v>76400</v>
      </c>
      <c r="O27" s="14">
        <v>0</v>
      </c>
      <c r="P27" s="14">
        <v>0</v>
      </c>
      <c r="Q27" s="14">
        <v>0</v>
      </c>
      <c r="R27" s="14">
        <v>4028</v>
      </c>
      <c r="S27" s="14">
        <v>0</v>
      </c>
      <c r="T27" s="14">
        <v>0</v>
      </c>
      <c r="U27" s="14">
        <v>39862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692220</v>
      </c>
      <c r="AB27" s="14">
        <v>0</v>
      </c>
      <c r="AC27" s="14">
        <v>0</v>
      </c>
      <c r="AD27" s="14">
        <v>171378</v>
      </c>
      <c r="AE27" s="14"/>
      <c r="AF27" s="14"/>
      <c r="AG27" s="14">
        <f t="shared" si="0"/>
        <v>1151575.28</v>
      </c>
      <c r="AH27" s="14">
        <f t="shared" si="1"/>
        <v>185620</v>
      </c>
      <c r="AI27" s="14">
        <f t="shared" si="2"/>
        <v>197370</v>
      </c>
    </row>
    <row r="28" spans="1:35" ht="15" customHeight="1">
      <c r="A28" s="7" t="s">
        <v>12</v>
      </c>
      <c r="B28" s="8" t="s">
        <v>29</v>
      </c>
      <c r="C28" s="15">
        <v>108277</v>
      </c>
      <c r="D28" s="15">
        <v>113020</v>
      </c>
      <c r="E28" s="20">
        <v>117170</v>
      </c>
      <c r="F28" s="14">
        <v>3100</v>
      </c>
      <c r="G28" s="14">
        <v>3100</v>
      </c>
      <c r="H28" s="14">
        <v>3100</v>
      </c>
      <c r="I28" s="14">
        <v>0</v>
      </c>
      <c r="J28" s="14">
        <v>0</v>
      </c>
      <c r="K28" s="14">
        <v>0</v>
      </c>
      <c r="L28" s="14">
        <v>95200</v>
      </c>
      <c r="M28" s="14">
        <v>57100</v>
      </c>
      <c r="N28" s="14">
        <v>63400</v>
      </c>
      <c r="O28" s="14">
        <v>0</v>
      </c>
      <c r="P28" s="14">
        <v>0</v>
      </c>
      <c r="Q28" s="14">
        <v>0</v>
      </c>
      <c r="R28" s="14">
        <v>395637</v>
      </c>
      <c r="S28" s="14">
        <v>0</v>
      </c>
      <c r="T28" s="14">
        <v>0</v>
      </c>
      <c r="U28" s="14">
        <v>74815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684250</v>
      </c>
      <c r="AB28" s="14">
        <v>0</v>
      </c>
      <c r="AC28" s="14">
        <v>0</v>
      </c>
      <c r="AD28" s="14">
        <v>160741</v>
      </c>
      <c r="AE28" s="14"/>
      <c r="AF28" s="14"/>
      <c r="AG28" s="14">
        <f t="shared" si="0"/>
        <v>1522020</v>
      </c>
      <c r="AH28" s="14">
        <f t="shared" si="1"/>
        <v>173220</v>
      </c>
      <c r="AI28" s="14">
        <f t="shared" si="2"/>
        <v>183670</v>
      </c>
    </row>
    <row r="29" spans="1:35" ht="15" customHeight="1">
      <c r="A29" s="7" t="s">
        <v>13</v>
      </c>
      <c r="B29" s="8" t="s">
        <v>30</v>
      </c>
      <c r="C29" s="15">
        <v>64966</v>
      </c>
      <c r="D29" s="15">
        <v>67812</v>
      </c>
      <c r="E29" s="20">
        <v>70305</v>
      </c>
      <c r="F29" s="14">
        <v>500</v>
      </c>
      <c r="G29" s="14">
        <v>500</v>
      </c>
      <c r="H29" s="14">
        <v>500</v>
      </c>
      <c r="I29" s="14">
        <v>0</v>
      </c>
      <c r="J29" s="14">
        <v>0</v>
      </c>
      <c r="K29" s="14">
        <v>0</v>
      </c>
      <c r="L29" s="14">
        <v>16000</v>
      </c>
      <c r="M29" s="14">
        <v>9600</v>
      </c>
      <c r="N29" s="14">
        <v>10700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71459</v>
      </c>
      <c r="AE29" s="14"/>
      <c r="AF29" s="14"/>
      <c r="AG29" s="14">
        <f t="shared" si="0"/>
        <v>152925</v>
      </c>
      <c r="AH29" s="14">
        <f t="shared" si="1"/>
        <v>77912</v>
      </c>
      <c r="AI29" s="14">
        <f t="shared" si="2"/>
        <v>81505</v>
      </c>
    </row>
    <row r="30" spans="1:35" ht="18.75" customHeight="1">
      <c r="A30" s="7" t="s">
        <v>14</v>
      </c>
      <c r="B30" s="8" t="s">
        <v>32</v>
      </c>
      <c r="C30" s="15">
        <v>64966</v>
      </c>
      <c r="D30" s="15">
        <v>67811</v>
      </c>
      <c r="E30" s="20">
        <v>70305</v>
      </c>
      <c r="F30" s="14">
        <v>600</v>
      </c>
      <c r="G30" s="14">
        <v>600</v>
      </c>
      <c r="H30" s="14">
        <v>600</v>
      </c>
      <c r="I30" s="14">
        <v>0</v>
      </c>
      <c r="J30" s="14">
        <v>0</v>
      </c>
      <c r="K30" s="14">
        <v>0</v>
      </c>
      <c r="L30" s="14">
        <v>19000</v>
      </c>
      <c r="M30" s="14">
        <v>11400</v>
      </c>
      <c r="N30" s="14">
        <v>12600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13809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700000</v>
      </c>
      <c r="AB30" s="14">
        <v>0</v>
      </c>
      <c r="AC30" s="14">
        <v>0</v>
      </c>
      <c r="AD30" s="14">
        <v>130901</v>
      </c>
      <c r="AE30" s="14"/>
      <c r="AF30" s="14"/>
      <c r="AG30" s="14">
        <f t="shared" si="0"/>
        <v>929276</v>
      </c>
      <c r="AH30" s="14">
        <f t="shared" si="1"/>
        <v>79811</v>
      </c>
      <c r="AI30" s="14">
        <f t="shared" si="2"/>
        <v>83505</v>
      </c>
    </row>
    <row r="31" spans="1:35" ht="15" customHeight="1">
      <c r="A31" s="7" t="s">
        <v>15</v>
      </c>
      <c r="B31" s="8" t="s">
        <v>31</v>
      </c>
      <c r="C31" s="15">
        <v>129928</v>
      </c>
      <c r="D31" s="15">
        <v>135623</v>
      </c>
      <c r="E31" s="20">
        <v>140604</v>
      </c>
      <c r="F31" s="14">
        <v>6100</v>
      </c>
      <c r="G31" s="14">
        <v>6100</v>
      </c>
      <c r="H31" s="14">
        <v>6100</v>
      </c>
      <c r="I31" s="14">
        <v>0</v>
      </c>
      <c r="J31" s="14">
        <v>0</v>
      </c>
      <c r="K31" s="14">
        <v>0</v>
      </c>
      <c r="L31" s="14">
        <v>186600</v>
      </c>
      <c r="M31" s="14">
        <v>112000</v>
      </c>
      <c r="N31" s="14">
        <v>124400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96914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1500000</v>
      </c>
      <c r="AB31" s="14">
        <v>0</v>
      </c>
      <c r="AC31" s="14">
        <v>0</v>
      </c>
      <c r="AD31" s="14">
        <v>167767</v>
      </c>
      <c r="AE31" s="14"/>
      <c r="AF31" s="14"/>
      <c r="AG31" s="14">
        <f t="shared" si="0"/>
        <v>2087309</v>
      </c>
      <c r="AH31" s="14">
        <f t="shared" si="1"/>
        <v>253723</v>
      </c>
      <c r="AI31" s="14">
        <f t="shared" si="2"/>
        <v>271104</v>
      </c>
    </row>
    <row r="32" spans="1:35" ht="15" customHeight="1">
      <c r="A32" s="7" t="s">
        <v>16</v>
      </c>
      <c r="B32" s="8" t="s">
        <v>33</v>
      </c>
      <c r="C32" s="15">
        <v>108277</v>
      </c>
      <c r="D32" s="15">
        <v>113020</v>
      </c>
      <c r="E32" s="20">
        <v>117170</v>
      </c>
      <c r="F32" s="14">
        <v>2600</v>
      </c>
      <c r="G32" s="14">
        <v>2600</v>
      </c>
      <c r="H32" s="14">
        <v>2600</v>
      </c>
      <c r="I32" s="14">
        <v>0</v>
      </c>
      <c r="J32" s="14">
        <v>0</v>
      </c>
      <c r="K32" s="14">
        <v>0</v>
      </c>
      <c r="L32" s="14">
        <v>79700</v>
      </c>
      <c r="M32" s="14">
        <v>47800</v>
      </c>
      <c r="N32" s="14">
        <v>53100</v>
      </c>
      <c r="O32" s="14">
        <v>0</v>
      </c>
      <c r="P32" s="14">
        <v>0</v>
      </c>
      <c r="Q32" s="14">
        <v>0</v>
      </c>
      <c r="R32" s="14">
        <v>28191</v>
      </c>
      <c r="S32" s="14">
        <v>0</v>
      </c>
      <c r="T32" s="14">
        <v>0</v>
      </c>
      <c r="U32" s="14">
        <v>37846</v>
      </c>
      <c r="V32" s="14">
        <v>0</v>
      </c>
      <c r="W32" s="14">
        <v>0</v>
      </c>
      <c r="X32" s="14">
        <v>250000</v>
      </c>
      <c r="Y32" s="14">
        <v>0</v>
      </c>
      <c r="Z32" s="14">
        <v>0</v>
      </c>
      <c r="AA32" s="14">
        <v>684250</v>
      </c>
      <c r="AB32" s="14">
        <v>0</v>
      </c>
      <c r="AC32" s="14">
        <v>0</v>
      </c>
      <c r="AD32" s="14">
        <v>124261</v>
      </c>
      <c r="AE32" s="14"/>
      <c r="AF32" s="14"/>
      <c r="AG32" s="14">
        <f t="shared" si="0"/>
        <v>1315125</v>
      </c>
      <c r="AH32" s="14">
        <f t="shared" si="1"/>
        <v>163420</v>
      </c>
      <c r="AI32" s="14">
        <f t="shared" si="2"/>
        <v>172870</v>
      </c>
    </row>
    <row r="33" spans="1:35" ht="15" customHeight="1">
      <c r="A33" s="7" t="s">
        <v>17</v>
      </c>
      <c r="B33" s="8" t="s">
        <v>34</v>
      </c>
      <c r="C33" s="15">
        <v>129934</v>
      </c>
      <c r="D33" s="15">
        <v>135623</v>
      </c>
      <c r="E33" s="20">
        <v>140603</v>
      </c>
      <c r="F33" s="14">
        <v>6600</v>
      </c>
      <c r="G33" s="14">
        <v>6600</v>
      </c>
      <c r="H33" s="14">
        <v>6600</v>
      </c>
      <c r="I33" s="23">
        <v>8199.66</v>
      </c>
      <c r="J33" s="14">
        <v>0</v>
      </c>
      <c r="K33" s="14">
        <v>0</v>
      </c>
      <c r="L33" s="14">
        <v>199800</v>
      </c>
      <c r="M33" s="14">
        <v>119700</v>
      </c>
      <c r="N33" s="14">
        <v>133200</v>
      </c>
      <c r="O33" s="14">
        <v>0</v>
      </c>
      <c r="P33" s="14">
        <v>0</v>
      </c>
      <c r="Q33" s="14">
        <v>0</v>
      </c>
      <c r="R33" s="14">
        <v>234133</v>
      </c>
      <c r="S33" s="14">
        <v>0</v>
      </c>
      <c r="T33" s="14">
        <v>0</v>
      </c>
      <c r="U33" s="14">
        <v>30247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154524</v>
      </c>
      <c r="AE33" s="14"/>
      <c r="AF33" s="14"/>
      <c r="AG33" s="14">
        <f t="shared" si="0"/>
        <v>763437.66</v>
      </c>
      <c r="AH33" s="14">
        <f t="shared" si="1"/>
        <v>261923</v>
      </c>
      <c r="AI33" s="14">
        <f t="shared" si="2"/>
        <v>280403</v>
      </c>
    </row>
    <row r="34" spans="1:35" ht="15">
      <c r="A34" s="7" t="s">
        <v>42</v>
      </c>
      <c r="B34" s="9" t="s">
        <v>38</v>
      </c>
      <c r="C34" s="12">
        <f aca="true" t="shared" si="3" ref="C34:AF34">SUM(C16:C33)</f>
        <v>1645800</v>
      </c>
      <c r="D34" s="12">
        <f t="shared" si="3"/>
        <v>1717900</v>
      </c>
      <c r="E34" s="22">
        <f t="shared" si="3"/>
        <v>1781000</v>
      </c>
      <c r="F34" s="21">
        <f t="shared" si="3"/>
        <v>88000</v>
      </c>
      <c r="G34" s="21">
        <f t="shared" si="3"/>
        <v>88000</v>
      </c>
      <c r="H34" s="21">
        <f t="shared" si="3"/>
        <v>88000</v>
      </c>
      <c r="I34" s="24">
        <f t="shared" si="3"/>
        <v>116616.69</v>
      </c>
      <c r="J34" s="21">
        <f t="shared" si="3"/>
        <v>0</v>
      </c>
      <c r="K34" s="21">
        <f t="shared" si="3"/>
        <v>0</v>
      </c>
      <c r="L34" s="21">
        <f t="shared" si="3"/>
        <v>2673200</v>
      </c>
      <c r="M34" s="21">
        <f t="shared" si="3"/>
        <v>1603900</v>
      </c>
      <c r="N34" s="21">
        <f t="shared" si="3"/>
        <v>1782100</v>
      </c>
      <c r="O34" s="21">
        <f t="shared" si="3"/>
        <v>78200</v>
      </c>
      <c r="P34" s="21">
        <f t="shared" si="3"/>
        <v>0</v>
      </c>
      <c r="Q34" s="21">
        <f t="shared" si="3"/>
        <v>0</v>
      </c>
      <c r="R34" s="21">
        <f t="shared" si="3"/>
        <v>1321906</v>
      </c>
      <c r="S34" s="21">
        <f t="shared" si="3"/>
        <v>0</v>
      </c>
      <c r="T34" s="21">
        <f t="shared" si="3"/>
        <v>0</v>
      </c>
      <c r="U34" s="21">
        <f t="shared" si="3"/>
        <v>747830</v>
      </c>
      <c r="V34" s="21">
        <f t="shared" si="3"/>
        <v>0</v>
      </c>
      <c r="W34" s="21">
        <f t="shared" si="3"/>
        <v>0</v>
      </c>
      <c r="X34" s="21">
        <f t="shared" si="3"/>
        <v>500000</v>
      </c>
      <c r="Y34" s="21">
        <f t="shared" si="3"/>
        <v>0</v>
      </c>
      <c r="Z34" s="21">
        <f t="shared" si="3"/>
        <v>0</v>
      </c>
      <c r="AA34" s="21">
        <f t="shared" si="3"/>
        <v>6325861</v>
      </c>
      <c r="AB34" s="21">
        <f t="shared" si="3"/>
        <v>0</v>
      </c>
      <c r="AC34" s="21">
        <f t="shared" si="3"/>
        <v>0</v>
      </c>
      <c r="AD34" s="21">
        <f t="shared" si="3"/>
        <v>2735752</v>
      </c>
      <c r="AE34" s="21">
        <f t="shared" si="3"/>
        <v>0</v>
      </c>
      <c r="AF34" s="21">
        <f t="shared" si="3"/>
        <v>0</v>
      </c>
      <c r="AG34" s="24">
        <f t="shared" si="0"/>
        <v>16233165.69</v>
      </c>
      <c r="AH34" s="24">
        <f t="shared" si="1"/>
        <v>3409800</v>
      </c>
      <c r="AI34" s="24">
        <f t="shared" si="2"/>
        <v>3651100</v>
      </c>
    </row>
    <row r="35" spans="3:5" ht="15">
      <c r="C35" s="13"/>
      <c r="D35" s="13"/>
      <c r="E35" s="13"/>
    </row>
  </sheetData>
  <sheetProtection/>
  <mergeCells count="20">
    <mergeCell ref="AA13:AC13"/>
    <mergeCell ref="AG6:AH6"/>
    <mergeCell ref="AG7:AH7"/>
    <mergeCell ref="AG8:AH8"/>
    <mergeCell ref="AG9:AH9"/>
    <mergeCell ref="AG1:AH1"/>
    <mergeCell ref="AG2:AH2"/>
    <mergeCell ref="AG3:AH3"/>
    <mergeCell ref="AG4:AH4"/>
    <mergeCell ref="A11:AI11"/>
    <mergeCell ref="C13:E13"/>
    <mergeCell ref="F13:H13"/>
    <mergeCell ref="AG13:AI13"/>
    <mergeCell ref="I13:K13"/>
    <mergeCell ref="L13:N13"/>
    <mergeCell ref="O13:Q13"/>
    <mergeCell ref="R13:T13"/>
    <mergeCell ref="U13:W13"/>
    <mergeCell ref="X13:Z13"/>
    <mergeCell ref="AD13:AF13"/>
  </mergeCells>
  <printOptions/>
  <pageMargins left="1.1811023622047245" right="0.3937007874015748" top="0.5905511811023623" bottom="0.5905511811023623" header="0.3937007874015748" footer="0.3937007874015748"/>
  <pageSetup fitToHeight="3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DidberidzeVV</cp:lastModifiedBy>
  <cp:lastPrinted>2023-08-21T09:37:32Z</cp:lastPrinted>
  <dcterms:created xsi:type="dcterms:W3CDTF">2007-10-12T08:23:45Z</dcterms:created>
  <dcterms:modified xsi:type="dcterms:W3CDTF">2023-10-23T10:03:28Z</dcterms:modified>
  <cp:category/>
  <cp:version/>
  <cp:contentType/>
  <cp:contentStatus/>
</cp:coreProperties>
</file>